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8615" windowHeight="14070" activeTab="1"/>
  </bookViews>
  <sheets>
    <sheet name="점토바닥-아이보리,핑크" sheetId="1" r:id="rId1"/>
    <sheet name="점토바닥-브라운" sheetId="2" r:id="rId2"/>
  </sheets>
  <definedNames/>
  <calcPr fullCalcOnLoad="1"/>
</workbook>
</file>

<file path=xl/sharedStrings.xml><?xml version="1.0" encoding="utf-8"?>
<sst xmlns="http://schemas.openxmlformats.org/spreadsheetml/2006/main" count="116" uniqueCount="31">
  <si>
    <t>품명</t>
  </si>
  <si>
    <t>규격</t>
  </si>
  <si>
    <t>단위</t>
  </si>
  <si>
    <t>수량</t>
  </si>
  <si>
    <t>재료비</t>
  </si>
  <si>
    <t>단가</t>
  </si>
  <si>
    <t>금액</t>
  </si>
  <si>
    <t>노무비</t>
  </si>
  <si>
    <t>합계</t>
  </si>
  <si>
    <t>매</t>
  </si>
  <si>
    <t>㎥</t>
  </si>
  <si>
    <t>인</t>
  </si>
  <si>
    <t>230x114x50</t>
  </si>
  <si>
    <t>230x114x60</t>
  </si>
  <si>
    <t>① 본품은 벽돌할증률 3% 및 모르터 할증률이 포함되어 있다.</t>
  </si>
  <si>
    <t>230x114x76</t>
  </si>
  <si>
    <t>230×114×76</t>
  </si>
  <si>
    <t>230×114×50</t>
  </si>
  <si>
    <t>230×114×60</t>
  </si>
  <si>
    <t>점토바닥벽돌-건식</t>
  </si>
  <si>
    <t>모래</t>
  </si>
  <si>
    <t>공구손료</t>
  </si>
  <si>
    <t>식</t>
  </si>
  <si>
    <t>인</t>
  </si>
  <si>
    <t>보통인부</t>
  </si>
  <si>
    <t>특별인부(소운반포함)</t>
  </si>
  <si>
    <t>노무비2%</t>
  </si>
  <si>
    <t>점토바닥벽돌(아이보리,핑크)</t>
  </si>
  <si>
    <t>〔2010年 기준〕</t>
  </si>
  <si>
    <t>점토바닥벽돌(브라운)</t>
  </si>
  <si>
    <t>〔2011年 기준〕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</si>
</sst>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[Red]\(#,##0.000\)"/>
    <numFmt numFmtId="177" formatCode="#,##0_);[Red]\(#,##0\)"/>
    <numFmt numFmtId="178" formatCode="#,##0.00_);[Red]\(#,##0.00\)"/>
    <numFmt numFmtId="179" formatCode="#,##0_);\(#,##0\)"/>
  </numFmts>
  <fonts count="38">
    <font>
      <sz val="11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962025</xdr:colOff>
      <xdr:row>1</xdr:row>
      <xdr:rowOff>38100</xdr:rowOff>
    </xdr:from>
    <xdr:to>
      <xdr:col>9</xdr:col>
      <xdr:colOff>990600</xdr:colOff>
      <xdr:row>1</xdr:row>
      <xdr:rowOff>200025</xdr:rowOff>
    </xdr:to>
    <xdr:pic>
      <xdr:nvPicPr>
        <xdr:cNvPr id="1" name="Picture 2" descr="D:\영업부\logo\현대요업(주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71475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962025</xdr:colOff>
      <xdr:row>1</xdr:row>
      <xdr:rowOff>38100</xdr:rowOff>
    </xdr:from>
    <xdr:to>
      <xdr:col>9</xdr:col>
      <xdr:colOff>990600</xdr:colOff>
      <xdr:row>1</xdr:row>
      <xdr:rowOff>200025</xdr:rowOff>
    </xdr:to>
    <xdr:pic>
      <xdr:nvPicPr>
        <xdr:cNvPr id="1" name="Picture 2" descr="D:\영업부\logo\현대요업(주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71475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E35" sqref="E35"/>
    </sheetView>
  </sheetViews>
  <sheetFormatPr defaultColWidth="8.88671875" defaultRowHeight="13.5"/>
  <cols>
    <col min="1" max="1" width="18.6640625" style="0" customWidth="1"/>
    <col min="2" max="2" width="12.5546875" style="0" customWidth="1"/>
    <col min="3" max="4" width="7.5546875" style="0" customWidth="1"/>
    <col min="5" max="5" width="10.3359375" style="0" customWidth="1"/>
    <col min="6" max="6" width="10.99609375" style="0" customWidth="1"/>
    <col min="7" max="7" width="10.10546875" style="0" customWidth="1"/>
    <col min="8" max="8" width="10.3359375" style="0" customWidth="1"/>
    <col min="9" max="9" width="13.10546875" style="0" customWidth="1"/>
    <col min="10" max="10" width="12.6640625" style="0" customWidth="1"/>
  </cols>
  <sheetData>
    <row r="1" spans="1:10" ht="26.2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8.75" customHeight="1">
      <c r="A2" s="50" t="s">
        <v>28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3.5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/>
      <c r="G3" s="40" t="s">
        <v>7</v>
      </c>
      <c r="H3" s="40"/>
      <c r="I3" s="40" t="s">
        <v>8</v>
      </c>
      <c r="J3" s="40"/>
    </row>
    <row r="4" spans="1:10" ht="13.5">
      <c r="A4" s="40"/>
      <c r="B4" s="40"/>
      <c r="C4" s="40"/>
      <c r="D4" s="40"/>
      <c r="E4" s="1" t="s">
        <v>5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</row>
    <row r="5" spans="1:10" ht="12.75" customHeight="1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12.75" customHeight="1">
      <c r="A6" s="18" t="s">
        <v>27</v>
      </c>
      <c r="B6" s="14" t="s">
        <v>17</v>
      </c>
      <c r="C6" s="14" t="s">
        <v>9</v>
      </c>
      <c r="D6" s="23">
        <v>38</v>
      </c>
      <c r="E6" s="23">
        <v>625</v>
      </c>
      <c r="F6" s="23">
        <f>(D6*E6)</f>
        <v>23750</v>
      </c>
      <c r="G6" s="23"/>
      <c r="H6" s="23"/>
      <c r="I6" s="23">
        <f aca="true" t="shared" si="0" ref="I6:J8">E6</f>
        <v>625</v>
      </c>
      <c r="J6" s="24">
        <f t="shared" si="0"/>
        <v>23750</v>
      </c>
    </row>
    <row r="7" spans="1:10" ht="12.75" customHeight="1">
      <c r="A7" s="18" t="s">
        <v>20</v>
      </c>
      <c r="B7" s="14"/>
      <c r="C7" s="14" t="s">
        <v>10</v>
      </c>
      <c r="D7" s="22">
        <v>0.044</v>
      </c>
      <c r="E7" s="23">
        <v>21000</v>
      </c>
      <c r="F7" s="23">
        <f>(D7*E7)</f>
        <v>924</v>
      </c>
      <c r="G7" s="23"/>
      <c r="H7" s="23"/>
      <c r="I7" s="23">
        <f t="shared" si="0"/>
        <v>21000</v>
      </c>
      <c r="J7" s="24">
        <f t="shared" si="0"/>
        <v>924</v>
      </c>
    </row>
    <row r="8" spans="1:10" ht="12.75" customHeight="1">
      <c r="A8" s="18" t="s">
        <v>24</v>
      </c>
      <c r="B8" s="14"/>
      <c r="C8" s="14" t="s">
        <v>23</v>
      </c>
      <c r="D8" s="22">
        <v>0.092</v>
      </c>
      <c r="E8" s="23"/>
      <c r="F8" s="23"/>
      <c r="G8" s="23">
        <v>67909</v>
      </c>
      <c r="H8" s="23">
        <f>(D8*G8)</f>
        <v>6247.628</v>
      </c>
      <c r="I8" s="23">
        <f t="shared" si="0"/>
        <v>0</v>
      </c>
      <c r="J8" s="24">
        <f>H8</f>
        <v>6247.628</v>
      </c>
    </row>
    <row r="9" spans="1:10" ht="12.75" customHeight="1">
      <c r="A9" s="18" t="s">
        <v>25</v>
      </c>
      <c r="B9" s="14"/>
      <c r="C9" s="14" t="s">
        <v>11</v>
      </c>
      <c r="D9" s="22">
        <v>0.031</v>
      </c>
      <c r="E9" s="23"/>
      <c r="F9" s="23"/>
      <c r="G9" s="23">
        <v>85320</v>
      </c>
      <c r="H9" s="23">
        <f>(D9*G9)</f>
        <v>2644.92</v>
      </c>
      <c r="I9" s="23">
        <f>G9</f>
        <v>85320</v>
      </c>
      <c r="J9" s="24">
        <f>H9</f>
        <v>2644.92</v>
      </c>
    </row>
    <row r="10" spans="1:10" ht="12.75" customHeight="1">
      <c r="A10" s="18" t="s">
        <v>21</v>
      </c>
      <c r="B10" s="14" t="s">
        <v>26</v>
      </c>
      <c r="C10" s="14" t="s">
        <v>22</v>
      </c>
      <c r="D10" s="23">
        <v>1</v>
      </c>
      <c r="E10" s="23"/>
      <c r="F10" s="23"/>
      <c r="G10" s="23"/>
      <c r="H10" s="23">
        <f>(H8+H9)*0.02</f>
        <v>177.85096</v>
      </c>
      <c r="I10" s="23">
        <f>G10</f>
        <v>0</v>
      </c>
      <c r="J10" s="24">
        <f>H10</f>
        <v>177.85096</v>
      </c>
    </row>
    <row r="11" spans="1:10" ht="12.75" customHeight="1">
      <c r="A11" s="21" t="s">
        <v>8</v>
      </c>
      <c r="B11" s="2"/>
      <c r="C11" s="14"/>
      <c r="D11" s="22"/>
      <c r="E11" s="23"/>
      <c r="F11" s="23">
        <f>SUM(F6:F10)</f>
        <v>24674</v>
      </c>
      <c r="G11" s="23"/>
      <c r="H11" s="23">
        <f>SUM(H8:H10)</f>
        <v>9070.398959999999</v>
      </c>
      <c r="I11" s="23"/>
      <c r="J11" s="24">
        <f>SUM(F11:H11)</f>
        <v>33744.39896</v>
      </c>
    </row>
    <row r="12" spans="1:10" ht="12.75" customHeight="1">
      <c r="A12" s="19"/>
      <c r="B12" s="3"/>
      <c r="C12" s="20"/>
      <c r="D12" s="4"/>
      <c r="E12" s="25"/>
      <c r="F12" s="25"/>
      <c r="G12" s="25"/>
      <c r="H12" s="25"/>
      <c r="I12" s="25"/>
      <c r="J12" s="26"/>
    </row>
    <row r="13" spans="1:10" ht="12.75" customHeight="1">
      <c r="A13" s="37" t="s">
        <v>13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12.75" customHeight="1">
      <c r="A14" s="18" t="s">
        <v>27</v>
      </c>
      <c r="B14" s="14" t="s">
        <v>18</v>
      </c>
      <c r="C14" s="14" t="s">
        <v>9</v>
      </c>
      <c r="D14" s="23">
        <v>38</v>
      </c>
      <c r="E14" s="23">
        <v>665</v>
      </c>
      <c r="F14" s="23">
        <f>(D14*E14)</f>
        <v>25270</v>
      </c>
      <c r="G14" s="23"/>
      <c r="H14" s="23"/>
      <c r="I14" s="23">
        <f>E14</f>
        <v>665</v>
      </c>
      <c r="J14" s="24">
        <f>F14</f>
        <v>25270</v>
      </c>
    </row>
    <row r="15" spans="1:10" ht="12.75" customHeight="1">
      <c r="A15" s="18" t="s">
        <v>20</v>
      </c>
      <c r="B15" s="14"/>
      <c r="C15" s="14" t="s">
        <v>10</v>
      </c>
      <c r="D15" s="22">
        <v>0.044</v>
      </c>
      <c r="E15" s="23">
        <v>21000</v>
      </c>
      <c r="F15" s="23">
        <f>(D15*E15)</f>
        <v>924</v>
      </c>
      <c r="G15" s="23"/>
      <c r="H15" s="23"/>
      <c r="I15" s="23">
        <f>E15</f>
        <v>21000</v>
      </c>
      <c r="J15" s="24">
        <f>F15</f>
        <v>924</v>
      </c>
    </row>
    <row r="16" spans="1:10" ht="12.75" customHeight="1">
      <c r="A16" s="18" t="s">
        <v>24</v>
      </c>
      <c r="B16" s="14"/>
      <c r="C16" s="14" t="s">
        <v>23</v>
      </c>
      <c r="D16" s="22">
        <v>0.092</v>
      </c>
      <c r="E16" s="23"/>
      <c r="F16" s="23"/>
      <c r="G16" s="23">
        <v>67909</v>
      </c>
      <c r="H16" s="23">
        <f>(D16*G16)</f>
        <v>6247.628</v>
      </c>
      <c r="I16" s="23">
        <f>E16</f>
        <v>0</v>
      </c>
      <c r="J16" s="24">
        <f>H16</f>
        <v>6247.628</v>
      </c>
    </row>
    <row r="17" spans="1:10" ht="12.75" customHeight="1">
      <c r="A17" s="18" t="s">
        <v>25</v>
      </c>
      <c r="B17" s="14"/>
      <c r="C17" s="14" t="s">
        <v>11</v>
      </c>
      <c r="D17" s="22">
        <v>0.031</v>
      </c>
      <c r="E17" s="23"/>
      <c r="F17" s="23"/>
      <c r="G17" s="23">
        <v>85320</v>
      </c>
      <c r="H17" s="23">
        <f>(D17*G17)</f>
        <v>2644.92</v>
      </c>
      <c r="I17" s="23">
        <f>G17</f>
        <v>85320</v>
      </c>
      <c r="J17" s="24">
        <f>H17</f>
        <v>2644.92</v>
      </c>
    </row>
    <row r="18" spans="1:10" ht="12.75" customHeight="1">
      <c r="A18" s="18" t="s">
        <v>21</v>
      </c>
      <c r="B18" s="14" t="s">
        <v>26</v>
      </c>
      <c r="C18" s="14" t="s">
        <v>22</v>
      </c>
      <c r="D18" s="23">
        <v>1</v>
      </c>
      <c r="E18" s="23"/>
      <c r="F18" s="23"/>
      <c r="G18" s="23"/>
      <c r="H18" s="23">
        <f>(H16+H17)*0.02</f>
        <v>177.85096</v>
      </c>
      <c r="I18" s="23">
        <f>G18</f>
        <v>0</v>
      </c>
      <c r="J18" s="24">
        <f>H18</f>
        <v>177.85096</v>
      </c>
    </row>
    <row r="19" spans="1:10" ht="12.75" customHeight="1">
      <c r="A19" s="21" t="s">
        <v>8</v>
      </c>
      <c r="B19" s="2"/>
      <c r="C19" s="14"/>
      <c r="D19" s="22"/>
      <c r="E19" s="23"/>
      <c r="F19" s="23">
        <f>SUM(F14:F18)</f>
        <v>26194</v>
      </c>
      <c r="G19" s="23"/>
      <c r="H19" s="33">
        <f>SUM(H16:H18)</f>
        <v>9070.398959999999</v>
      </c>
      <c r="I19" s="23"/>
      <c r="J19" s="24">
        <f>SUM(F19:H19)</f>
        <v>35264.39896</v>
      </c>
    </row>
    <row r="20" spans="1:10" ht="12.75" customHeight="1">
      <c r="A20" s="27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2.75" customHeight="1">
      <c r="A21" s="37" t="s">
        <v>15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2.75" customHeight="1">
      <c r="A22" s="18" t="s">
        <v>27</v>
      </c>
      <c r="B22" s="14" t="s">
        <v>16</v>
      </c>
      <c r="C22" s="14" t="s">
        <v>9</v>
      </c>
      <c r="D22" s="23">
        <v>38</v>
      </c>
      <c r="E22" s="23">
        <v>885</v>
      </c>
      <c r="F22" s="23">
        <f>(D22*E22)</f>
        <v>33630</v>
      </c>
      <c r="G22" s="23"/>
      <c r="H22" s="23"/>
      <c r="I22" s="23">
        <f>E22</f>
        <v>885</v>
      </c>
      <c r="J22" s="24">
        <f>F22</f>
        <v>33630</v>
      </c>
    </row>
    <row r="23" spans="1:10" ht="12.75" customHeight="1">
      <c r="A23" s="18" t="s">
        <v>20</v>
      </c>
      <c r="B23" s="14"/>
      <c r="C23" s="14" t="s">
        <v>10</v>
      </c>
      <c r="D23" s="22">
        <v>0.044</v>
      </c>
      <c r="E23" s="23">
        <v>21000</v>
      </c>
      <c r="F23" s="23">
        <f>(D23*E23)</f>
        <v>924</v>
      </c>
      <c r="G23" s="23"/>
      <c r="H23" s="23"/>
      <c r="I23" s="23">
        <f>E23</f>
        <v>21000</v>
      </c>
      <c r="J23" s="24">
        <f>F23</f>
        <v>924</v>
      </c>
    </row>
    <row r="24" spans="1:10" ht="12.75" customHeight="1">
      <c r="A24" s="18" t="s">
        <v>24</v>
      </c>
      <c r="B24" s="14"/>
      <c r="C24" s="14" t="s">
        <v>23</v>
      </c>
      <c r="D24" s="22">
        <v>0.092</v>
      </c>
      <c r="E24" s="23"/>
      <c r="F24" s="23"/>
      <c r="G24" s="23">
        <v>67909</v>
      </c>
      <c r="H24" s="23">
        <f>(D24*G24)</f>
        <v>6247.628</v>
      </c>
      <c r="I24" s="23">
        <f>E24</f>
        <v>0</v>
      </c>
      <c r="J24" s="24">
        <f>H24</f>
        <v>6247.628</v>
      </c>
    </row>
    <row r="25" spans="1:10" ht="12.75" customHeight="1">
      <c r="A25" s="18" t="s">
        <v>25</v>
      </c>
      <c r="B25" s="14"/>
      <c r="C25" s="14" t="s">
        <v>11</v>
      </c>
      <c r="D25" s="22">
        <v>0.031</v>
      </c>
      <c r="E25" s="23"/>
      <c r="F25" s="23"/>
      <c r="G25" s="23">
        <v>85320</v>
      </c>
      <c r="H25" s="23">
        <f>(D25*G25)</f>
        <v>2644.92</v>
      </c>
      <c r="I25" s="23">
        <f>G25</f>
        <v>85320</v>
      </c>
      <c r="J25" s="24">
        <f>H25</f>
        <v>2644.92</v>
      </c>
    </row>
    <row r="26" spans="1:10" ht="12.75" customHeight="1">
      <c r="A26" s="18" t="s">
        <v>21</v>
      </c>
      <c r="B26" s="14" t="s">
        <v>26</v>
      </c>
      <c r="C26" s="14" t="s">
        <v>22</v>
      </c>
      <c r="D26" s="23">
        <v>1</v>
      </c>
      <c r="E26" s="23"/>
      <c r="F26" s="23"/>
      <c r="G26" s="23"/>
      <c r="H26" s="23">
        <f>(H24+H25)*0.02</f>
        <v>177.85096</v>
      </c>
      <c r="I26" s="23">
        <f>G26</f>
        <v>0</v>
      </c>
      <c r="J26" s="24">
        <f>H26</f>
        <v>177.85096</v>
      </c>
    </row>
    <row r="27" spans="1:10" ht="12.75" customHeight="1">
      <c r="A27" s="21" t="s">
        <v>8</v>
      </c>
      <c r="B27" s="2"/>
      <c r="C27" s="14"/>
      <c r="D27" s="22"/>
      <c r="E27" s="23"/>
      <c r="F27" s="23">
        <f>SUM(F22:F26)</f>
        <v>34554</v>
      </c>
      <c r="G27" s="23"/>
      <c r="H27" s="23">
        <f>SUM(H24:H26)</f>
        <v>9070.398959999999</v>
      </c>
      <c r="I27" s="23"/>
      <c r="J27" s="24">
        <f>SUM(F27:H27)</f>
        <v>43624.39896</v>
      </c>
    </row>
    <row r="28" spans="1:10" ht="12.75" customHeight="1">
      <c r="A28" s="27"/>
      <c r="B28" s="28"/>
      <c r="C28" s="28"/>
      <c r="D28" s="29"/>
      <c r="E28" s="30"/>
      <c r="F28" s="30"/>
      <c r="G28" s="30"/>
      <c r="H28" s="30"/>
      <c r="I28" s="30"/>
      <c r="J28" s="31"/>
    </row>
    <row r="29" spans="1:10" ht="12.75" customHeight="1">
      <c r="A29" s="53" t="s">
        <v>14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13.5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13.5">
      <c r="A31" s="41"/>
      <c r="B31" s="42"/>
      <c r="C31" s="42"/>
      <c r="D31" s="42"/>
      <c r="E31" s="42"/>
      <c r="F31" s="42"/>
      <c r="G31" s="42"/>
      <c r="H31" s="42"/>
      <c r="I31" s="42"/>
      <c r="J31" s="43"/>
    </row>
    <row r="32" spans="1:10" ht="13.5">
      <c r="A32" s="44"/>
      <c r="B32" s="45"/>
      <c r="C32" s="45"/>
      <c r="D32" s="45"/>
      <c r="E32" s="45"/>
      <c r="F32" s="45"/>
      <c r="G32" s="45"/>
      <c r="H32" s="45"/>
      <c r="I32" s="45"/>
      <c r="J32" s="46"/>
    </row>
    <row r="33" spans="1:10" ht="13.5">
      <c r="A33" s="15"/>
      <c r="B33" s="15"/>
      <c r="C33" s="15"/>
      <c r="D33" s="16"/>
      <c r="E33" s="16"/>
      <c r="F33" s="16"/>
      <c r="G33" s="17"/>
      <c r="H33" s="32"/>
      <c r="I33" s="17"/>
      <c r="J33" s="32"/>
    </row>
    <row r="34" spans="1:10" ht="13.5">
      <c r="A34" s="5"/>
      <c r="B34" s="5"/>
      <c r="C34" s="5"/>
      <c r="D34" s="6"/>
      <c r="E34" s="6"/>
      <c r="F34" s="7"/>
      <c r="G34" s="6"/>
      <c r="H34" s="7"/>
      <c r="I34" s="6"/>
      <c r="J34" s="7"/>
    </row>
    <row r="35" spans="1:10" ht="13.5">
      <c r="A35" s="5"/>
      <c r="B35" s="5"/>
      <c r="C35" s="5"/>
      <c r="D35" s="6"/>
      <c r="E35" s="6"/>
      <c r="F35" s="7"/>
      <c r="G35" s="6"/>
      <c r="H35" s="6"/>
      <c r="I35" s="6"/>
      <c r="J35" s="7"/>
    </row>
    <row r="36" spans="1:10" ht="13.5">
      <c r="A36" s="5"/>
      <c r="B36" s="5"/>
      <c r="C36" s="5"/>
      <c r="D36" s="6"/>
      <c r="E36" s="6"/>
      <c r="F36" s="8"/>
      <c r="G36" s="6"/>
      <c r="H36" s="6"/>
      <c r="I36" s="6"/>
      <c r="J36" s="8"/>
    </row>
    <row r="37" spans="1:10" ht="13.5">
      <c r="A37" s="5"/>
      <c r="B37" s="5"/>
      <c r="C37" s="5"/>
      <c r="D37" s="6"/>
      <c r="E37" s="7"/>
      <c r="F37" s="8"/>
      <c r="G37" s="6"/>
      <c r="H37" s="6"/>
      <c r="I37" s="7"/>
      <c r="J37" s="8"/>
    </row>
    <row r="38" spans="1:10" ht="13.5">
      <c r="A38" s="5"/>
      <c r="B38" s="5"/>
      <c r="C38" s="5"/>
      <c r="D38" s="6"/>
      <c r="E38" s="6"/>
      <c r="F38" s="6"/>
      <c r="G38" s="7"/>
      <c r="H38" s="7"/>
      <c r="I38" s="7"/>
      <c r="J38" s="7"/>
    </row>
    <row r="39" spans="1:10" ht="13.5">
      <c r="A39" s="5"/>
      <c r="B39" s="5"/>
      <c r="C39" s="5"/>
      <c r="D39" s="6"/>
      <c r="E39" s="6"/>
      <c r="F39" s="6"/>
      <c r="G39" s="7"/>
      <c r="H39" s="7"/>
      <c r="I39" s="7"/>
      <c r="J39" s="7"/>
    </row>
    <row r="40" spans="1:10" ht="13.5">
      <c r="A40" s="5"/>
      <c r="B40" s="5"/>
      <c r="C40" s="5"/>
      <c r="D40" s="6"/>
      <c r="E40" s="6"/>
      <c r="F40" s="6"/>
      <c r="G40" s="7"/>
      <c r="H40" s="8"/>
      <c r="I40" s="7"/>
      <c r="J40" s="8"/>
    </row>
    <row r="41" spans="1:10" ht="13.5">
      <c r="A41" s="5"/>
      <c r="B41" s="5"/>
      <c r="C41" s="5"/>
      <c r="D41" s="6"/>
      <c r="E41" s="6"/>
      <c r="F41" s="6"/>
      <c r="G41" s="7"/>
      <c r="H41" s="8"/>
      <c r="I41" s="7"/>
      <c r="J41" s="8"/>
    </row>
    <row r="42" spans="1:10" ht="13.5">
      <c r="A42" s="5"/>
      <c r="B42" s="5"/>
      <c r="C42" s="5"/>
      <c r="D42" s="6"/>
      <c r="E42" s="6"/>
      <c r="F42" s="7"/>
      <c r="G42" s="6"/>
      <c r="H42" s="7"/>
      <c r="I42" s="6"/>
      <c r="J42" s="7"/>
    </row>
    <row r="43" spans="1:10" ht="13.5">
      <c r="A43" s="5"/>
      <c r="B43" s="5"/>
      <c r="C43" s="5"/>
      <c r="D43" s="6"/>
      <c r="E43" s="6"/>
      <c r="F43" s="7"/>
      <c r="G43" s="6"/>
      <c r="H43" s="6"/>
      <c r="I43" s="6"/>
      <c r="J43" s="7"/>
    </row>
    <row r="44" spans="1:10" ht="13.5">
      <c r="A44" s="5"/>
      <c r="B44" s="5"/>
      <c r="C44" s="5"/>
      <c r="D44" s="6"/>
      <c r="E44" s="6"/>
      <c r="F44" s="7"/>
      <c r="G44" s="6"/>
      <c r="H44" s="6"/>
      <c r="I44" s="6"/>
      <c r="J44" s="7"/>
    </row>
    <row r="45" spans="1:10" ht="13.5">
      <c r="A45" s="5"/>
      <c r="B45" s="5"/>
      <c r="C45" s="5"/>
      <c r="D45" s="6"/>
      <c r="E45" s="7"/>
      <c r="F45" s="7"/>
      <c r="G45" s="6"/>
      <c r="H45" s="6"/>
      <c r="I45" s="7"/>
      <c r="J45" s="7"/>
    </row>
    <row r="46" spans="1:10" ht="13.5">
      <c r="A46" s="5"/>
      <c r="B46" s="5"/>
      <c r="C46" s="5"/>
      <c r="D46" s="6"/>
      <c r="E46" s="6"/>
      <c r="F46" s="6"/>
      <c r="G46" s="7"/>
      <c r="H46" s="8"/>
      <c r="I46" s="7"/>
      <c r="J46" s="8"/>
    </row>
    <row r="47" spans="1:10" ht="13.5">
      <c r="A47" s="5"/>
      <c r="B47" s="5"/>
      <c r="C47" s="5"/>
      <c r="D47" s="6"/>
      <c r="E47" s="6"/>
      <c r="F47" s="6"/>
      <c r="G47" s="7"/>
      <c r="H47" s="8"/>
      <c r="I47" s="7"/>
      <c r="J47" s="8"/>
    </row>
    <row r="48" spans="1:10" ht="13.5">
      <c r="A48" s="5"/>
      <c r="B48" s="5"/>
      <c r="C48" s="5"/>
      <c r="D48" s="6"/>
      <c r="E48" s="6"/>
      <c r="F48" s="6"/>
      <c r="G48" s="7"/>
      <c r="H48" s="8"/>
      <c r="I48" s="7"/>
      <c r="J48" s="8"/>
    </row>
    <row r="49" spans="1:10" ht="13.5">
      <c r="A49" s="9"/>
      <c r="B49" s="9"/>
      <c r="C49" s="9"/>
      <c r="D49" s="10"/>
      <c r="E49" s="10"/>
      <c r="F49" s="10"/>
      <c r="G49" s="11"/>
      <c r="H49" s="12"/>
      <c r="I49" s="11"/>
      <c r="J49" s="12"/>
    </row>
    <row r="50" spans="1:10" ht="13.5">
      <c r="A50" s="9"/>
      <c r="B50" s="9"/>
      <c r="C50" s="9"/>
      <c r="D50" s="10"/>
      <c r="E50" s="10"/>
      <c r="F50" s="11"/>
      <c r="G50" s="10"/>
      <c r="H50" s="11"/>
      <c r="I50" s="10"/>
      <c r="J50" s="11"/>
    </row>
    <row r="51" spans="1:10" ht="13.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3.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3.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3.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3.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3.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3.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3.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3.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3.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3.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3.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3.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3.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3.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3.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3.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3.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3.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3.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3.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3.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3.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3.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3.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3.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3.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3.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3.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3.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3.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3.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3.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3.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3.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3.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3.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3.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3.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3.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3.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3.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3.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3.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3.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3.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3.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3.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3.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</sheetData>
  <sheetProtection/>
  <mergeCells count="16">
    <mergeCell ref="A31:J31"/>
    <mergeCell ref="A32:J32"/>
    <mergeCell ref="A1:J1"/>
    <mergeCell ref="A2:J2"/>
    <mergeCell ref="A29:J29"/>
    <mergeCell ref="A30:J30"/>
    <mergeCell ref="A13:J13"/>
    <mergeCell ref="A5:J5"/>
    <mergeCell ref="A3:A4"/>
    <mergeCell ref="A21:J21"/>
    <mergeCell ref="E3:F3"/>
    <mergeCell ref="G3:H3"/>
    <mergeCell ref="I3:J3"/>
    <mergeCell ref="B3:B4"/>
    <mergeCell ref="C3:C4"/>
    <mergeCell ref="D3:D4"/>
  </mergeCells>
  <printOptions/>
  <pageMargins left="0.75" right="0.66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A3" sqref="A3:A4"/>
    </sheetView>
  </sheetViews>
  <sheetFormatPr defaultColWidth="8.88671875" defaultRowHeight="13.5"/>
  <cols>
    <col min="1" max="1" width="18.6640625" style="0" customWidth="1"/>
    <col min="2" max="2" width="12.5546875" style="0" customWidth="1"/>
    <col min="3" max="4" width="7.5546875" style="0" customWidth="1"/>
    <col min="5" max="5" width="10.3359375" style="0" customWidth="1"/>
    <col min="6" max="6" width="10.99609375" style="0" customWidth="1"/>
    <col min="7" max="7" width="10.10546875" style="0" customWidth="1"/>
    <col min="8" max="8" width="10.3359375" style="0" customWidth="1"/>
    <col min="9" max="9" width="13.10546875" style="0" customWidth="1"/>
    <col min="10" max="10" width="12.6640625" style="0" customWidth="1"/>
  </cols>
  <sheetData>
    <row r="1" spans="1:10" ht="26.2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8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3.5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/>
      <c r="G3" s="40" t="s">
        <v>7</v>
      </c>
      <c r="H3" s="40"/>
      <c r="I3" s="40" t="s">
        <v>8</v>
      </c>
      <c r="J3" s="40"/>
    </row>
    <row r="4" spans="1:10" ht="13.5">
      <c r="A4" s="40"/>
      <c r="B4" s="40"/>
      <c r="C4" s="40"/>
      <c r="D4" s="40"/>
      <c r="E4" s="1" t="s">
        <v>5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</row>
    <row r="5" spans="1:10" ht="12.75" customHeight="1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12.75" customHeight="1">
      <c r="A6" s="18" t="s">
        <v>29</v>
      </c>
      <c r="B6" s="14" t="s">
        <v>17</v>
      </c>
      <c r="C6" s="14" t="s">
        <v>9</v>
      </c>
      <c r="D6" s="23">
        <v>38</v>
      </c>
      <c r="E6" s="23">
        <v>635</v>
      </c>
      <c r="F6" s="23">
        <f>(D6*E6)</f>
        <v>24130</v>
      </c>
      <c r="G6" s="23"/>
      <c r="H6" s="23"/>
      <c r="I6" s="23">
        <f aca="true" t="shared" si="0" ref="I6:J8">E6</f>
        <v>635</v>
      </c>
      <c r="J6" s="24">
        <f t="shared" si="0"/>
        <v>24130</v>
      </c>
    </row>
    <row r="7" spans="1:10" ht="12.75" customHeight="1">
      <c r="A7" s="18" t="s">
        <v>20</v>
      </c>
      <c r="B7" s="14"/>
      <c r="C7" s="14" t="s">
        <v>10</v>
      </c>
      <c r="D7" s="22">
        <v>0.044</v>
      </c>
      <c r="E7" s="23">
        <v>21000</v>
      </c>
      <c r="F7" s="23">
        <f>(D7*E7)</f>
        <v>924</v>
      </c>
      <c r="G7" s="23"/>
      <c r="H7" s="23"/>
      <c r="I7" s="23">
        <f t="shared" si="0"/>
        <v>21000</v>
      </c>
      <c r="J7" s="24">
        <f t="shared" si="0"/>
        <v>924</v>
      </c>
    </row>
    <row r="8" spans="1:10" ht="12.75" customHeight="1">
      <c r="A8" s="18" t="s">
        <v>24</v>
      </c>
      <c r="B8" s="14"/>
      <c r="C8" s="14" t="s">
        <v>23</v>
      </c>
      <c r="D8" s="22">
        <v>0.092</v>
      </c>
      <c r="E8" s="23"/>
      <c r="F8" s="23"/>
      <c r="G8" s="23">
        <v>70497</v>
      </c>
      <c r="H8" s="23">
        <f>(D8*G8)</f>
        <v>6485.724</v>
      </c>
      <c r="I8" s="23">
        <f t="shared" si="0"/>
        <v>0</v>
      </c>
      <c r="J8" s="24">
        <f>H8</f>
        <v>6485.724</v>
      </c>
    </row>
    <row r="9" spans="1:10" ht="12.75" customHeight="1">
      <c r="A9" s="18" t="s">
        <v>25</v>
      </c>
      <c r="B9" s="14"/>
      <c r="C9" s="14" t="s">
        <v>11</v>
      </c>
      <c r="D9" s="22">
        <v>0.031</v>
      </c>
      <c r="E9" s="23"/>
      <c r="F9" s="23"/>
      <c r="G9" s="23">
        <v>89835</v>
      </c>
      <c r="H9" s="23">
        <f>(D9*G9)</f>
        <v>2784.8849999999998</v>
      </c>
      <c r="I9" s="23">
        <f>G9</f>
        <v>89835</v>
      </c>
      <c r="J9" s="24">
        <f>H9</f>
        <v>2784.8849999999998</v>
      </c>
    </row>
    <row r="10" spans="1:10" ht="12.75" customHeight="1">
      <c r="A10" s="18" t="s">
        <v>21</v>
      </c>
      <c r="B10" s="14" t="s">
        <v>26</v>
      </c>
      <c r="C10" s="14" t="s">
        <v>22</v>
      </c>
      <c r="D10" s="23">
        <v>1</v>
      </c>
      <c r="E10" s="23"/>
      <c r="F10" s="23"/>
      <c r="G10" s="23"/>
      <c r="H10" s="23">
        <f>(H8+H9)*0.02</f>
        <v>185.41218</v>
      </c>
      <c r="I10" s="23">
        <f>G10</f>
        <v>0</v>
      </c>
      <c r="J10" s="24">
        <f>H10</f>
        <v>185.41218</v>
      </c>
    </row>
    <row r="11" spans="1:10" ht="12.75" customHeight="1">
      <c r="A11" s="21" t="s">
        <v>8</v>
      </c>
      <c r="B11" s="2"/>
      <c r="C11" s="14"/>
      <c r="D11" s="22"/>
      <c r="E11" s="23"/>
      <c r="F11" s="23">
        <f>SUM(F6:F10)</f>
        <v>25054</v>
      </c>
      <c r="G11" s="23"/>
      <c r="H11" s="23">
        <f>SUM(H8:H10)</f>
        <v>9456.02118</v>
      </c>
      <c r="I11" s="23"/>
      <c r="J11" s="24">
        <f>SUM(F11:H11)</f>
        <v>34510.021179999996</v>
      </c>
    </row>
    <row r="12" spans="1:10" ht="12.75" customHeight="1">
      <c r="A12" s="19"/>
      <c r="B12" s="3"/>
      <c r="C12" s="20"/>
      <c r="D12" s="4"/>
      <c r="E12" s="25"/>
      <c r="F12" s="25"/>
      <c r="G12" s="25"/>
      <c r="H12" s="25"/>
      <c r="I12" s="25"/>
      <c r="J12" s="26"/>
    </row>
    <row r="13" spans="1:10" ht="12.75" customHeight="1">
      <c r="A13" s="37" t="s">
        <v>13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12.75" customHeight="1">
      <c r="A14" s="18" t="s">
        <v>29</v>
      </c>
      <c r="B14" s="14" t="s">
        <v>18</v>
      </c>
      <c r="C14" s="14" t="s">
        <v>9</v>
      </c>
      <c r="D14" s="23">
        <v>38</v>
      </c>
      <c r="E14" s="23">
        <v>680</v>
      </c>
      <c r="F14" s="23">
        <f>(D14*E14)</f>
        <v>25840</v>
      </c>
      <c r="G14" s="23"/>
      <c r="H14" s="23"/>
      <c r="I14" s="23">
        <f>E14</f>
        <v>680</v>
      </c>
      <c r="J14" s="24">
        <f>F14</f>
        <v>25840</v>
      </c>
    </row>
    <row r="15" spans="1:10" ht="12.75" customHeight="1">
      <c r="A15" s="18" t="s">
        <v>20</v>
      </c>
      <c r="B15" s="14"/>
      <c r="C15" s="14" t="s">
        <v>10</v>
      </c>
      <c r="D15" s="22">
        <v>0.044</v>
      </c>
      <c r="E15" s="23">
        <v>21000</v>
      </c>
      <c r="F15" s="23">
        <f>(D15*E15)</f>
        <v>924</v>
      </c>
      <c r="G15" s="23"/>
      <c r="H15" s="23"/>
      <c r="I15" s="23">
        <f>E15</f>
        <v>21000</v>
      </c>
      <c r="J15" s="24">
        <f>F15</f>
        <v>924</v>
      </c>
    </row>
    <row r="16" spans="1:10" ht="12.75" customHeight="1">
      <c r="A16" s="18" t="s">
        <v>24</v>
      </c>
      <c r="B16" s="14"/>
      <c r="C16" s="14" t="s">
        <v>23</v>
      </c>
      <c r="D16" s="22">
        <v>0.092</v>
      </c>
      <c r="E16" s="23"/>
      <c r="F16" s="23"/>
      <c r="G16" s="23">
        <v>70497</v>
      </c>
      <c r="H16" s="23">
        <f>(D16*G16)</f>
        <v>6485.724</v>
      </c>
      <c r="I16" s="23">
        <f>E16</f>
        <v>0</v>
      </c>
      <c r="J16" s="24">
        <f>H16</f>
        <v>6485.724</v>
      </c>
    </row>
    <row r="17" spans="1:10" ht="12.75" customHeight="1">
      <c r="A17" s="18" t="s">
        <v>25</v>
      </c>
      <c r="B17" s="14"/>
      <c r="C17" s="14" t="s">
        <v>11</v>
      </c>
      <c r="D17" s="22">
        <v>0.031</v>
      </c>
      <c r="E17" s="23"/>
      <c r="F17" s="23"/>
      <c r="G17" s="23">
        <v>89835</v>
      </c>
      <c r="H17" s="23">
        <f>(D17*G17)</f>
        <v>2784.8849999999998</v>
      </c>
      <c r="I17" s="23">
        <f>G17</f>
        <v>89835</v>
      </c>
      <c r="J17" s="24">
        <f>H17</f>
        <v>2784.8849999999998</v>
      </c>
    </row>
    <row r="18" spans="1:10" ht="12.75" customHeight="1">
      <c r="A18" s="18" t="s">
        <v>21</v>
      </c>
      <c r="B18" s="14" t="s">
        <v>26</v>
      </c>
      <c r="C18" s="14" t="s">
        <v>22</v>
      </c>
      <c r="D18" s="23">
        <v>1</v>
      </c>
      <c r="E18" s="23"/>
      <c r="F18" s="23"/>
      <c r="G18" s="23"/>
      <c r="H18" s="23">
        <f>(H16+H17)*0.02</f>
        <v>185.41218</v>
      </c>
      <c r="I18" s="23">
        <f>G18</f>
        <v>0</v>
      </c>
      <c r="J18" s="24">
        <f>H18</f>
        <v>185.41218</v>
      </c>
    </row>
    <row r="19" spans="1:10" ht="12.75" customHeight="1">
      <c r="A19" s="21" t="s">
        <v>8</v>
      </c>
      <c r="B19" s="2"/>
      <c r="C19" s="14"/>
      <c r="D19" s="22"/>
      <c r="E19" s="23"/>
      <c r="F19" s="23">
        <f>SUM(F14:F18)</f>
        <v>26764</v>
      </c>
      <c r="G19" s="23"/>
      <c r="H19" s="33">
        <f>SUM(H16:H18)</f>
        <v>9456.02118</v>
      </c>
      <c r="I19" s="23"/>
      <c r="J19" s="24">
        <f>SUM(F19:H19)</f>
        <v>36220.021179999996</v>
      </c>
    </row>
    <row r="20" spans="1:10" ht="12.75" customHeight="1">
      <c r="A20" s="27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2.75" customHeight="1">
      <c r="A21" s="37" t="s">
        <v>15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2.75" customHeight="1">
      <c r="A22" s="18" t="s">
        <v>29</v>
      </c>
      <c r="B22" s="14" t="s">
        <v>16</v>
      </c>
      <c r="C22" s="14" t="s">
        <v>9</v>
      </c>
      <c r="D22" s="23">
        <v>38</v>
      </c>
      <c r="E22" s="23">
        <v>900</v>
      </c>
      <c r="F22" s="23">
        <f>(D22*E22)</f>
        <v>34200</v>
      </c>
      <c r="G22" s="23"/>
      <c r="H22" s="23"/>
      <c r="I22" s="23">
        <f>E22</f>
        <v>900</v>
      </c>
      <c r="J22" s="24">
        <f>F22</f>
        <v>34200</v>
      </c>
    </row>
    <row r="23" spans="1:10" ht="12.75" customHeight="1">
      <c r="A23" s="18" t="s">
        <v>20</v>
      </c>
      <c r="B23" s="14"/>
      <c r="C23" s="14" t="s">
        <v>10</v>
      </c>
      <c r="D23" s="22">
        <v>0.044</v>
      </c>
      <c r="E23" s="23">
        <v>21000</v>
      </c>
      <c r="F23" s="23">
        <f>(D23*E23)</f>
        <v>924</v>
      </c>
      <c r="G23" s="23"/>
      <c r="H23" s="23"/>
      <c r="I23" s="23">
        <f>E23</f>
        <v>21000</v>
      </c>
      <c r="J23" s="24">
        <f>F23</f>
        <v>924</v>
      </c>
    </row>
    <row r="24" spans="1:10" ht="12.75" customHeight="1">
      <c r="A24" s="18" t="s">
        <v>24</v>
      </c>
      <c r="B24" s="14"/>
      <c r="C24" s="14" t="s">
        <v>23</v>
      </c>
      <c r="D24" s="22">
        <v>0.092</v>
      </c>
      <c r="E24" s="23"/>
      <c r="F24" s="23"/>
      <c r="G24" s="23">
        <v>70497</v>
      </c>
      <c r="H24" s="23">
        <f>(D24*G24)</f>
        <v>6485.724</v>
      </c>
      <c r="I24" s="23">
        <f>E24</f>
        <v>0</v>
      </c>
      <c r="J24" s="24">
        <f>H24</f>
        <v>6485.724</v>
      </c>
    </row>
    <row r="25" spans="1:10" ht="12.75" customHeight="1">
      <c r="A25" s="18" t="s">
        <v>25</v>
      </c>
      <c r="B25" s="14"/>
      <c r="C25" s="14" t="s">
        <v>11</v>
      </c>
      <c r="D25" s="22">
        <v>0.031</v>
      </c>
      <c r="E25" s="23"/>
      <c r="F25" s="23"/>
      <c r="G25" s="23">
        <v>89835</v>
      </c>
      <c r="H25" s="23">
        <f>(D25*G25)</f>
        <v>2784.8849999999998</v>
      </c>
      <c r="I25" s="23">
        <f>G25</f>
        <v>89835</v>
      </c>
      <c r="J25" s="24">
        <f>H25</f>
        <v>2784.8849999999998</v>
      </c>
    </row>
    <row r="26" spans="1:10" ht="12.75" customHeight="1">
      <c r="A26" s="18" t="s">
        <v>21</v>
      </c>
      <c r="B26" s="14" t="s">
        <v>26</v>
      </c>
      <c r="C26" s="14" t="s">
        <v>22</v>
      </c>
      <c r="D26" s="23">
        <v>1</v>
      </c>
      <c r="E26" s="23"/>
      <c r="F26" s="23"/>
      <c r="G26" s="23"/>
      <c r="H26" s="23">
        <f>(H24+H25)*0.02</f>
        <v>185.41218</v>
      </c>
      <c r="I26" s="23">
        <f>G26</f>
        <v>0</v>
      </c>
      <c r="J26" s="24">
        <f>H26</f>
        <v>185.41218</v>
      </c>
    </row>
    <row r="27" spans="1:10" ht="12.75" customHeight="1">
      <c r="A27" s="21" t="s">
        <v>8</v>
      </c>
      <c r="B27" s="2"/>
      <c r="C27" s="14"/>
      <c r="D27" s="22"/>
      <c r="E27" s="23"/>
      <c r="F27" s="23">
        <f>SUM(F22:F26)</f>
        <v>35124</v>
      </c>
      <c r="G27" s="23"/>
      <c r="H27" s="23">
        <f>SUM(H24:H26)</f>
        <v>9456.02118</v>
      </c>
      <c r="I27" s="23"/>
      <c r="J27" s="24">
        <f>SUM(F27:H27)</f>
        <v>44580.021179999996</v>
      </c>
    </row>
    <row r="28" spans="1:10" ht="12.75" customHeight="1">
      <c r="A28" s="27"/>
      <c r="B28" s="28"/>
      <c r="C28" s="28"/>
      <c r="D28" s="29"/>
      <c r="E28" s="30"/>
      <c r="F28" s="30"/>
      <c r="G28" s="30"/>
      <c r="H28" s="30"/>
      <c r="I28" s="30"/>
      <c r="J28" s="31"/>
    </row>
    <row r="29" spans="1:10" ht="12.75" customHeight="1">
      <c r="A29" s="53" t="s">
        <v>14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12.75" customHeight="1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12.75" customHeight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>
      <c r="A32" s="41"/>
      <c r="B32" s="42"/>
      <c r="C32" s="42"/>
      <c r="D32" s="42"/>
      <c r="E32" s="42"/>
      <c r="F32" s="42"/>
      <c r="G32" s="42"/>
      <c r="H32" s="42"/>
      <c r="I32" s="42"/>
      <c r="J32" s="43"/>
    </row>
    <row r="33" spans="1:10" ht="12.75" customHeight="1">
      <c r="A33" s="44"/>
      <c r="B33" s="45"/>
      <c r="C33" s="45"/>
      <c r="D33" s="45"/>
      <c r="E33" s="45"/>
      <c r="F33" s="45"/>
      <c r="G33" s="45"/>
      <c r="H33" s="45"/>
      <c r="I33" s="45"/>
      <c r="J33" s="46"/>
    </row>
    <row r="34" spans="1:10" ht="12.75" customHeight="1">
      <c r="A34" s="15"/>
      <c r="B34" s="15"/>
      <c r="C34" s="15"/>
      <c r="D34" s="16"/>
      <c r="E34" s="16"/>
      <c r="F34" s="16"/>
      <c r="G34" s="17"/>
      <c r="H34" s="32"/>
      <c r="I34" s="17"/>
      <c r="J34" s="32"/>
    </row>
    <row r="35" spans="1:10" ht="13.5">
      <c r="A35" s="5"/>
      <c r="B35" s="5"/>
      <c r="C35" s="5"/>
      <c r="D35" s="6"/>
      <c r="E35" s="6"/>
      <c r="F35" s="7"/>
      <c r="G35" s="6"/>
      <c r="H35" s="7"/>
      <c r="I35" s="6"/>
      <c r="J35" s="7"/>
    </row>
    <row r="36" spans="1:10" ht="13.5">
      <c r="A36" s="5"/>
      <c r="B36" s="5"/>
      <c r="C36" s="5"/>
      <c r="D36" s="6"/>
      <c r="E36" s="6"/>
      <c r="F36" s="7"/>
      <c r="G36" s="6"/>
      <c r="H36" s="6"/>
      <c r="I36" s="6"/>
      <c r="J36" s="7"/>
    </row>
    <row r="37" spans="1:10" ht="13.5">
      <c r="A37" s="5"/>
      <c r="B37" s="5"/>
      <c r="C37" s="5"/>
      <c r="D37" s="6"/>
      <c r="E37" s="6"/>
      <c r="F37" s="8"/>
      <c r="G37" s="6"/>
      <c r="H37" s="6"/>
      <c r="I37" s="6"/>
      <c r="J37" s="8"/>
    </row>
    <row r="38" spans="1:10" ht="13.5">
      <c r="A38" s="5"/>
      <c r="B38" s="5"/>
      <c r="C38" s="5"/>
      <c r="D38" s="6"/>
      <c r="E38" s="7"/>
      <c r="F38" s="8"/>
      <c r="G38" s="6"/>
      <c r="H38" s="6"/>
      <c r="I38" s="7"/>
      <c r="J38" s="8"/>
    </row>
    <row r="39" spans="1:10" ht="13.5">
      <c r="A39" s="5"/>
      <c r="B39" s="5"/>
      <c r="C39" s="5"/>
      <c r="D39" s="6"/>
      <c r="E39" s="6"/>
      <c r="F39" s="6"/>
      <c r="G39" s="7"/>
      <c r="H39" s="7"/>
      <c r="I39" s="7"/>
      <c r="J39" s="7"/>
    </row>
    <row r="40" spans="1:10" ht="13.5">
      <c r="A40" s="5"/>
      <c r="B40" s="5"/>
      <c r="C40" s="5"/>
      <c r="D40" s="6"/>
      <c r="E40" s="6"/>
      <c r="F40" s="6"/>
      <c r="G40" s="7"/>
      <c r="H40" s="7"/>
      <c r="I40" s="7"/>
      <c r="J40" s="7"/>
    </row>
    <row r="41" spans="1:10" ht="13.5">
      <c r="A41" s="5"/>
      <c r="B41" s="5"/>
      <c r="C41" s="5"/>
      <c r="D41" s="6"/>
      <c r="E41" s="6"/>
      <c r="F41" s="6"/>
      <c r="G41" s="7"/>
      <c r="H41" s="8"/>
      <c r="I41" s="7"/>
      <c r="J41" s="8"/>
    </row>
    <row r="42" spans="1:10" ht="13.5">
      <c r="A42" s="5"/>
      <c r="B42" s="5"/>
      <c r="C42" s="5"/>
      <c r="D42" s="6"/>
      <c r="E42" s="6"/>
      <c r="F42" s="6"/>
      <c r="G42" s="7"/>
      <c r="H42" s="8"/>
      <c r="I42" s="7"/>
      <c r="J42" s="8"/>
    </row>
    <row r="43" spans="1:10" ht="13.5">
      <c r="A43" s="5"/>
      <c r="B43" s="5"/>
      <c r="C43" s="5"/>
      <c r="D43" s="6"/>
      <c r="E43" s="6"/>
      <c r="F43" s="7"/>
      <c r="G43" s="6"/>
      <c r="H43" s="7"/>
      <c r="I43" s="6"/>
      <c r="J43" s="7"/>
    </row>
    <row r="44" spans="1:10" ht="13.5">
      <c r="A44" s="5"/>
      <c r="B44" s="5"/>
      <c r="C44" s="5"/>
      <c r="D44" s="6"/>
      <c r="E44" s="6"/>
      <c r="F44" s="7"/>
      <c r="G44" s="6"/>
      <c r="H44" s="6"/>
      <c r="I44" s="6"/>
      <c r="J44" s="7"/>
    </row>
    <row r="45" spans="1:10" ht="13.5">
      <c r="A45" s="5"/>
      <c r="B45" s="5"/>
      <c r="C45" s="5"/>
      <c r="D45" s="6"/>
      <c r="E45" s="6"/>
      <c r="F45" s="7"/>
      <c r="G45" s="6"/>
      <c r="H45" s="6"/>
      <c r="I45" s="6"/>
      <c r="J45" s="7"/>
    </row>
    <row r="46" spans="1:10" ht="13.5">
      <c r="A46" s="5"/>
      <c r="B46" s="5"/>
      <c r="C46" s="5"/>
      <c r="D46" s="6"/>
      <c r="E46" s="7"/>
      <c r="F46" s="7"/>
      <c r="G46" s="6"/>
      <c r="H46" s="6"/>
      <c r="I46" s="7"/>
      <c r="J46" s="7"/>
    </row>
    <row r="47" spans="1:10" ht="13.5">
      <c r="A47" s="5"/>
      <c r="B47" s="5"/>
      <c r="C47" s="5"/>
      <c r="D47" s="6"/>
      <c r="E47" s="6"/>
      <c r="F47" s="6"/>
      <c r="G47" s="7"/>
      <c r="H47" s="8"/>
      <c r="I47" s="7"/>
      <c r="J47" s="8"/>
    </row>
    <row r="48" spans="1:10" ht="13.5">
      <c r="A48" s="5"/>
      <c r="B48" s="5"/>
      <c r="C48" s="5"/>
      <c r="D48" s="6"/>
      <c r="E48" s="6"/>
      <c r="F48" s="6"/>
      <c r="G48" s="7"/>
      <c r="H48" s="8"/>
      <c r="I48" s="7"/>
      <c r="J48" s="8"/>
    </row>
    <row r="49" spans="1:10" ht="13.5">
      <c r="A49" s="5"/>
      <c r="B49" s="5"/>
      <c r="C49" s="5"/>
      <c r="D49" s="6"/>
      <c r="E49" s="6"/>
      <c r="F49" s="6"/>
      <c r="G49" s="7"/>
      <c r="H49" s="8"/>
      <c r="I49" s="7"/>
      <c r="J49" s="8"/>
    </row>
    <row r="50" spans="1:10" ht="13.5">
      <c r="A50" s="9"/>
      <c r="B50" s="9"/>
      <c r="C50" s="9"/>
      <c r="D50" s="10"/>
      <c r="E50" s="10"/>
      <c r="F50" s="10"/>
      <c r="G50" s="11"/>
      <c r="H50" s="12"/>
      <c r="I50" s="11"/>
      <c r="J50" s="12"/>
    </row>
    <row r="51" spans="1:10" ht="13.5">
      <c r="A51" s="9"/>
      <c r="B51" s="9"/>
      <c r="C51" s="9"/>
      <c r="D51" s="10"/>
      <c r="E51" s="10"/>
      <c r="F51" s="11"/>
      <c r="G51" s="10"/>
      <c r="H51" s="11"/>
      <c r="I51" s="10"/>
      <c r="J51" s="11"/>
    </row>
    <row r="52" spans="1:10" ht="13.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3.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3.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3.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3.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3.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3.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3.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3.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3.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3.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3.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3.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3.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3.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3.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3.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3.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3.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3.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3.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3.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3.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3.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3.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3.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3.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3.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3.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3.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3.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3.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3.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3.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3.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3.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3.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3.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3.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3.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3.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3.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3.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3.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3.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3.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3.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3.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</sheetData>
  <sheetProtection/>
  <mergeCells count="16">
    <mergeCell ref="A1:J1"/>
    <mergeCell ref="A2:J2"/>
    <mergeCell ref="A3:A4"/>
    <mergeCell ref="B3:B4"/>
    <mergeCell ref="C3:C4"/>
    <mergeCell ref="D3:D4"/>
    <mergeCell ref="E3:F3"/>
    <mergeCell ref="G3:H3"/>
    <mergeCell ref="I3:J3"/>
    <mergeCell ref="A32:J32"/>
    <mergeCell ref="A33:J33"/>
    <mergeCell ref="A5:J5"/>
    <mergeCell ref="A13:J13"/>
    <mergeCell ref="A21:J21"/>
    <mergeCell ref="A29:J29"/>
    <mergeCell ref="A30:J30"/>
  </mergeCells>
  <printOptions/>
  <pageMargins left="0.75" right="0.66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</cp:lastModifiedBy>
  <cp:lastPrinted>2010-11-23T00:56:07Z</cp:lastPrinted>
  <dcterms:created xsi:type="dcterms:W3CDTF">2005-08-18T05:20:40Z</dcterms:created>
  <dcterms:modified xsi:type="dcterms:W3CDTF">2011-01-26T06:56:39Z</dcterms:modified>
  <cp:category/>
  <cp:version/>
  <cp:contentType/>
  <cp:contentStatus/>
</cp:coreProperties>
</file>